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24"/>
  <workbookPr showInkAnnotation="0"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2 Estado analitico de los egresos 2015/"/>
    </mc:Choice>
  </mc:AlternateContent>
  <bookViews>
    <workbookView xWindow="1040" yWindow="1680" windowWidth="24560" windowHeight="13340" tabRatio="500"/>
  </bookViews>
  <sheets>
    <sheet name="E A Eje Presup Egresos CA" sheetId="1" r:id="rId1"/>
  </sheets>
  <definedNames>
    <definedName name="_xlnm.Print_Titles" localSheetId="0">'E A Eje Presup Egresos CA'!$13:$16</definedName>
  </definedName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85" i="1" l="1"/>
  <c r="I90" i="1"/>
  <c r="H90" i="1"/>
  <c r="I80" i="1"/>
  <c r="I72" i="1"/>
  <c r="H71" i="1"/>
  <c r="H78" i="1"/>
  <c r="H75" i="1"/>
</calcChain>
</file>

<file path=xl/sharedStrings.xml><?xml version="1.0" encoding="utf-8"?>
<sst xmlns="http://schemas.openxmlformats.org/spreadsheetml/2006/main" count="66" uniqueCount="64">
  <si>
    <t>Cuenta Pública 3er. Trimestre del 2015</t>
  </si>
  <si>
    <t>SECRETARIA DE FINANZAS</t>
  </si>
  <si>
    <t>Estado Analítico del Ejercicio del Presupuesto de Egresos</t>
  </si>
  <si>
    <t>Clasificación Administrativa</t>
  </si>
  <si>
    <t>Del 1 de enero al 30 de septiembre de 2015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</si>
  <si>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</si>
  <si>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</si>
  <si>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</si>
  <si>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</si>
  <si>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</si>
  <si>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</si>
  <si>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</si>
  <si>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</si>
  <si>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</si>
  <si>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</si>
  <si>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CONGRESO DEL ESTADO</t>
  </si>
  <si>
    <t>CONTADURIA MAYOR</t>
  </si>
  <si>
    <t>TRIBUNAL SUPERIOR DE JUSTICIA</t>
  </si>
  <si>
    <t>OFICINAS DEL EJECUTIVO</t>
  </si>
  <si>
    <t>SECRETARIA DE GOBIERNO</t>
  </si>
  <si>
    <t>SECRETARIA DE FOMENTO ECONOMICO</t>
  </si>
  <si>
    <t>SECRETARIA DE EDUCACION</t>
  </si>
  <si>
    <t>SECRETARIA DE DESARROLLO SOCIAL</t>
  </si>
  <si>
    <t>SECRETARIA DE SEGURIDAD PUBLICA</t>
  </si>
  <si>
    <t>SECRETARIA DE SALUD</t>
  </si>
  <si>
    <t>SECRETARIA DE INFRAESTRUCTURA</t>
  </si>
  <si>
    <t>SECRETARIA DE FOMENTO AGROPECUARIO</t>
  </si>
  <si>
    <t>SECRETARIA DE FISCALIZACIÓN Y RENDICIÓN DE CUENTAS</t>
  </si>
  <si>
    <t>PROCURADURIA GENERAL DE JUSTICIA DEL ESTADO</t>
  </si>
  <si>
    <t>REPRESENTACION DEL GOBIERNO DEL ESTADO EN MEXICO,</t>
  </si>
  <si>
    <t>SECRETARIA DE MEDIO AMBIENTE Y RECURSOS NATURALES</t>
  </si>
  <si>
    <t>SECRETARIA DE TURISMO</t>
  </si>
  <si>
    <t>SECRETARIA DE CULTURA</t>
  </si>
  <si>
    <t>SRIA DE GESTION URBANA Y ORDENAMIENTO TERRITORIAL</t>
  </si>
  <si>
    <t>SECRETARIA DEL TRABAJO</t>
  </si>
  <si>
    <t>SECRETARIA DE LA JUVENTUD</t>
  </si>
  <si>
    <t>SECRETARIA DE LA MUJER</t>
  </si>
  <si>
    <t>PROCURADURIA PARA NIÑOS, NIÑAS Y LA FAMILIA COAHUI</t>
  </si>
  <si>
    <t>PARTICIPACIONES MUNICIPALES</t>
  </si>
  <si>
    <t>SISTEMA PARA EL DESARROLLO INTEGRAL DE LA FAMILIA</t>
  </si>
  <si>
    <t>DIRECCION DE PENSIONES BUROCRATAS</t>
  </si>
  <si>
    <t>INSTITUTO ESTATAL DEL DEPORTE DE COAHUILA</t>
  </si>
  <si>
    <t>INSTITUTO COAHUILENSE DEL CATASTRO</t>
  </si>
  <si>
    <t>C.E.R.T.T.U.R.C.</t>
  </si>
  <si>
    <t>INSTITUTO ESTATAL PARA LA CONSTRUCCION DE ESCUELAS</t>
  </si>
  <si>
    <t>SERVICIOS DE SALUD DE COAHUILA</t>
  </si>
  <si>
    <t>COECYT</t>
  </si>
  <si>
    <t>COLEGIO DE EDUCACION PROFESIONAL TECNICA</t>
  </si>
  <si>
    <t>COMISION ESTATAL DE AGUAS Y SANEAMIENTO DE COAH.</t>
  </si>
  <si>
    <t>INSTITUTO COAHUILENSE DE ADULTOS MAYORES</t>
  </si>
  <si>
    <t>PROMOTORA PARA EL DESARROLLO RURAL</t>
  </si>
  <si>
    <t>CENTRO DE JUSTICIA P/LAS MUJERES SALTILLO</t>
  </si>
  <si>
    <t>COMISION ESTATAL DE LA VIVIENDA</t>
  </si>
  <si>
    <t>INTS. SERV. DE SALUD REHABILT. Y EDUC. ESP. E INTE</t>
  </si>
  <si>
    <t>COMISION EJECUTIVA ATENCION A VICTIMAS</t>
  </si>
  <si>
    <t>SERVICIO DE LA DEUDA</t>
  </si>
  <si>
    <t>INSTITUTO ELECTORAL DE PARTICIPACION CIUDADANA</t>
  </si>
  <si>
    <t>INSTITUTO COAHUILENSE DE ACCESO A LA INFORMACION</t>
  </si>
  <si>
    <t>COMISION ESTATAL  DE DERECHOS HUMANOS</t>
  </si>
  <si>
    <t>COMISION COAH. DE CONCILIACION Y ARBITRAJE MEDICO</t>
  </si>
  <si>
    <t>Total del Gasto</t>
  </si>
  <si>
    <t xml:space="preserve"> </t>
  </si>
  <si>
    <t xml:space="preserve">Amortizacion </t>
  </si>
  <si>
    <t>Adefas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</si>
</sst>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General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6" fontId="9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" fillId="0" borderId="0"/>
  </cellStyleXfs>
  <cellXfs count="42">
    <xf numFmtId="0" fontId="0" fillId="0" borderId="0" xfId="0"/>
    <xf numFmtId="0" fontId="2" fillId="2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justify" vertical="center" wrapText="1"/>
    </xf>
    <xf numFmtId="0" fontId="2" fillId="2" borderId="5" xfId="0" applyFont="1" applyFill="1" applyBorder="1" applyAlignment="1">
      <alignment horizontal="justify" vertical="center" wrapText="1"/>
    </xf>
    <xf numFmtId="164" fontId="2" fillId="2" borderId="10" xfId="1" applyNumberFormat="1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justify" vertical="top" wrapText="1"/>
    </xf>
    <xf numFmtId="0" fontId="4" fillId="2" borderId="5" xfId="0" applyFont="1" applyFill="1" applyBorder="1" applyAlignment="1">
      <alignment horizontal="justify" vertical="top" wrapText="1"/>
    </xf>
    <xf numFmtId="164" fontId="2" fillId="2" borderId="10" xfId="1" applyNumberFormat="1" applyFont="1" applyFill="1" applyBorder="1" applyAlignment="1">
      <alignment horizontal="right" vertical="top" wrapText="1"/>
    </xf>
    <xf numFmtId="164" fontId="5" fillId="0" borderId="0" xfId="0" applyNumberFormat="1" applyFont="1"/>
    <xf numFmtId="165" fontId="2" fillId="2" borderId="10" xfId="1" applyNumberFormat="1" applyFont="1" applyFill="1" applyBorder="1" applyAlignment="1">
      <alignment horizontal="right" vertical="top" wrapText="1"/>
    </xf>
    <xf numFmtId="0" fontId="2" fillId="2" borderId="6" xfId="0" applyFont="1" applyFill="1" applyBorder="1" applyAlignment="1">
      <alignment horizontal="justify" vertical="top" wrapText="1"/>
    </xf>
    <xf numFmtId="0" fontId="2" fillId="2" borderId="8" xfId="0" applyFont="1" applyFill="1" applyBorder="1" applyAlignment="1">
      <alignment horizontal="justify" vertical="top" wrapText="1"/>
    </xf>
    <xf numFmtId="164" fontId="2" fillId="2" borderId="11" xfId="1" applyNumberFormat="1" applyFont="1" applyFill="1" applyBorder="1" applyAlignment="1">
      <alignment horizontal="justify" vertical="top" wrapText="1"/>
    </xf>
    <xf numFmtId="0" fontId="6" fillId="2" borderId="0" xfId="0" applyFont="1" applyFill="1"/>
    <xf numFmtId="0" fontId="6" fillId="2" borderId="6" xfId="0" applyFont="1" applyFill="1" applyBorder="1" applyAlignment="1">
      <alignment horizontal="justify" vertical="top" wrapText="1"/>
    </xf>
    <xf numFmtId="0" fontId="6" fillId="2" borderId="8" xfId="0" applyFont="1" applyFill="1" applyBorder="1" applyAlignment="1">
      <alignment horizontal="justify" vertical="top" wrapText="1"/>
    </xf>
    <xf numFmtId="164" fontId="6" fillId="2" borderId="11" xfId="1" applyNumberFormat="1" applyFont="1" applyFill="1" applyBorder="1" applyAlignment="1">
      <alignment horizontal="right" vertical="top" wrapText="1"/>
    </xf>
    <xf numFmtId="165" fontId="6" fillId="2" borderId="11" xfId="1" applyNumberFormat="1" applyFont="1" applyFill="1" applyBorder="1" applyAlignment="1">
      <alignment horizontal="right" vertical="top" wrapText="1"/>
    </xf>
    <xf numFmtId="0" fontId="6" fillId="0" borderId="0" xfId="0" applyFont="1"/>
    <xf numFmtId="164" fontId="6" fillId="0" borderId="0" xfId="0" applyNumberFormat="1" applyFont="1"/>
    <xf numFmtId="0" fontId="7" fillId="0" borderId="0" xfId="0" applyFont="1" applyAlignment="1">
      <alignment horizontal="center"/>
    </xf>
    <xf numFmtId="43" fontId="4" fillId="0" borderId="0" xfId="0" applyNumberFormat="1" applyFont="1"/>
    <xf numFmtId="164" fontId="2" fillId="0" borderId="0" xfId="0" applyNumberFormat="1" applyFont="1"/>
    <xf numFmtId="164" fontId="2" fillId="0" borderId="0" xfId="1" applyNumberFormat="1" applyFont="1"/>
    <xf numFmtId="43" fontId="2" fillId="0" borderId="0" xfId="0" applyNumberFormat="1" applyFont="1"/>
    <xf numFmtId="43" fontId="8" fillId="0" borderId="0" xfId="1" applyFont="1"/>
    <xf numFmtId="3" fontId="2" fillId="0" borderId="0" xfId="0" applyNumberFormat="1" applyFont="1"/>
    <xf numFmtId="43" fontId="2" fillId="0" borderId="0" xfId="1" applyFont="1"/>
    <xf numFmtId="43" fontId="5" fillId="0" borderId="0" xfId="0" applyNumberFormat="1" applyFont="1"/>
  </cellXfs>
  <cellStyles count="8">
    <cellStyle name="=C:\WINNT\SYSTEM32\COMMAND.COM" xfId="2"/>
    <cellStyle name="Comma 2" xfId="3"/>
    <cellStyle name="Millares" xfId="1" builtinId="3"/>
    <cellStyle name="Millares 2" xfId="4"/>
    <cellStyle name="Moneda 2" xfId="5"/>
    <cellStyle name="Normal" xfId="0" builtinId="0"/>
    <cellStyle name="Normal 2" xfId="6"/>
    <cellStyle name="Normal 9" xfId="7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6</xdr:row>
      <xdr:rowOff>123824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112750" cy="119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L101"/>
  <sheetViews>
    <sheetView tabSelected="1" workbookViewId="0">
      <selection activeCell="B8" sqref="B8:I67"/>
    </sheetView>
  </sheetViews>
  <sheetFormatPr baseColWidth="10" defaultRowHeight="14" x14ac:dyDescent="0.15"/>
  <cols>
    <col min="1" max="1" width="2.33203125" style="1" customWidth="1"/>
    <col min="2" max="2" width="3.33203125" style="17" customWidth="1"/>
    <col min="3" max="3" width="55.33203125" style="17" customWidth="1"/>
    <col min="4" max="4" width="21.83203125" style="17" bestFit="1" customWidth="1"/>
    <col min="5" max="5" width="17.5" style="17" customWidth="1"/>
    <col min="6" max="6" width="16.83203125" style="17" bestFit="1" customWidth="1"/>
    <col min="7" max="7" width="19.6640625" style="17" bestFit="1" customWidth="1"/>
    <col min="8" max="8" width="16.5" style="17" customWidth="1"/>
    <col min="9" max="9" width="18.5" style="17" bestFit="1" customWidth="1"/>
    <col min="10" max="10" width="2.6640625" style="1" customWidth="1"/>
    <col min="11" max="11" width="10.83203125" style="17"/>
    <col min="12" max="12" width="15.5" style="17" bestFit="1" customWidth="1"/>
    <col min="13" max="16384" width="10.83203125" style="17"/>
  </cols>
  <sheetData>
    <row r="7" spans="2:9" s="1" customFormat="1" x14ac:dyDescent="0.15"/>
    <row r="8" spans="2:9" x14ac:dyDescent="0.15">
      <c r="B8" s="2" t="s">
        <v>0</v>
      </c>
      <c r="C8" s="3"/>
      <c r="D8" s="3"/>
      <c r="E8" s="3"/>
      <c r="F8" s="3"/>
      <c r="G8" s="3"/>
      <c r="H8" s="3"/>
      <c r="I8" s="4"/>
    </row>
    <row r="9" spans="2:9" ht="15.75" customHeight="1" x14ac:dyDescent="0.15">
      <c r="B9" s="5" t="s">
        <v>1</v>
      </c>
      <c r="C9" s="6"/>
      <c r="D9" s="6"/>
      <c r="E9" s="6"/>
      <c r="F9" s="6"/>
      <c r="G9" s="6"/>
      <c r="H9" s="6"/>
      <c r="I9" s="7"/>
    </row>
    <row r="10" spans="2:9" x14ac:dyDescent="0.15">
      <c r="B10" s="5" t="s">
        <v>2</v>
      </c>
      <c r="C10" s="6"/>
      <c r="D10" s="6"/>
      <c r="E10" s="6"/>
      <c r="F10" s="6"/>
      <c r="G10" s="6"/>
      <c r="H10" s="6"/>
      <c r="I10" s="7"/>
    </row>
    <row r="11" spans="2:9" x14ac:dyDescent="0.15">
      <c r="B11" s="5" t="s">
        <v>3</v>
      </c>
      <c r="C11" s="6"/>
      <c r="D11" s="6"/>
      <c r="E11" s="6"/>
      <c r="F11" s="6"/>
      <c r="G11" s="6"/>
      <c r="H11" s="6"/>
      <c r="I11" s="7"/>
    </row>
    <row r="12" spans="2:9" x14ac:dyDescent="0.15">
      <c r="B12" s="8" t="s">
        <v>4</v>
      </c>
      <c r="C12" s="9"/>
      <c r="D12" s="9"/>
      <c r="E12" s="9"/>
      <c r="F12" s="9"/>
      <c r="G12" s="9"/>
      <c r="H12" s="9"/>
      <c r="I12" s="10"/>
    </row>
    <row r="13" spans="2:9" s="1" customFormat="1" x14ac:dyDescent="0.15"/>
    <row r="14" spans="2:9" x14ac:dyDescent="0.15">
      <c r="B14" s="11" t="s">
        <v>5</v>
      </c>
      <c r="C14" s="11"/>
      <c r="D14" s="12" t="s">
        <v>6</v>
      </c>
      <c r="E14" s="12"/>
      <c r="F14" s="12"/>
      <c r="G14" s="12"/>
      <c r="H14" s="12"/>
      <c r="I14" s="12" t="s">
        <v>7</v>
      </c>
    </row>
    <row r="15" spans="2:9" ht="28" x14ac:dyDescent="0.15">
      <c r="B15" s="11"/>
      <c r="C15" s="11"/>
      <c r="D15" s="13" t="s">
        <v>8</v>
      </c>
      <c r="E15" s="13" t="s">
        <v>9</v>
      </c>
      <c r="F15" s="13" t="s">
        <v>10</v>
      </c>
      <c r="G15" s="13" t="s">
        <v>11</v>
      </c>
      <c r="H15" s="13" t="s">
        <v>12</v>
      </c>
      <c r="I15" s="12"/>
    </row>
    <row r="16" spans="2:9" x14ac:dyDescent="0.15">
      <c r="B16" s="11"/>
      <c r="C16" s="11"/>
      <c r="D16" s="13">
        <v>1</v>
      </c>
      <c r="E16" s="13">
        <v>2</v>
      </c>
      <c r="F16" s="13" t="s">
        <v>13</v>
      </c>
      <c r="G16" s="13">
        <v>4</v>
      </c>
      <c r="H16" s="13">
        <v>5</v>
      </c>
      <c r="I16" s="13" t="s">
        <v>14</v>
      </c>
    </row>
    <row r="17" spans="2:12" x14ac:dyDescent="0.15">
      <c r="B17" s="14"/>
      <c r="C17" s="15"/>
      <c r="D17" s="16"/>
      <c r="E17" s="16"/>
      <c r="F17" s="16"/>
      <c r="G17" s="16"/>
      <c r="H17" s="16"/>
      <c r="I17" s="16"/>
    </row>
    <row r="18" spans="2:12" x14ac:dyDescent="0.15">
      <c r="B18" s="18"/>
      <c r="C18" s="19" t="s">
        <v>15</v>
      </c>
      <c r="D18" s="20">
        <v>129784000</v>
      </c>
      <c r="E18" s="20">
        <v>780107.19</v>
      </c>
      <c r="F18" s="20">
        <v>130564107.19</v>
      </c>
      <c r="G18" s="20">
        <v>121064282.13</v>
      </c>
      <c r="H18" s="20">
        <v>119142131.84</v>
      </c>
      <c r="I18" s="20">
        <v>9499825.0600000024</v>
      </c>
      <c r="L18" s="21"/>
    </row>
    <row r="19" spans="2:12" x14ac:dyDescent="0.15">
      <c r="B19" s="18"/>
      <c r="C19" s="19" t="s">
        <v>16</v>
      </c>
      <c r="D19" s="20">
        <v>108895000</v>
      </c>
      <c r="E19" s="20">
        <v>11750375.51</v>
      </c>
      <c r="F19" s="20">
        <v>120645375.51000001</v>
      </c>
      <c r="G19" s="20">
        <v>92331113.219999999</v>
      </c>
      <c r="H19" s="20">
        <v>92331113.219999999</v>
      </c>
      <c r="I19" s="20">
        <v>28314262.290000007</v>
      </c>
      <c r="L19" s="21"/>
    </row>
    <row r="20" spans="2:12" x14ac:dyDescent="0.15">
      <c r="B20" s="18"/>
      <c r="C20" s="19" t="s">
        <v>17</v>
      </c>
      <c r="D20" s="20">
        <v>481856000</v>
      </c>
      <c r="E20" s="20">
        <v>18598866.68</v>
      </c>
      <c r="F20" s="20">
        <v>500454866.68000001</v>
      </c>
      <c r="G20" s="20">
        <v>387252065.04000002</v>
      </c>
      <c r="H20" s="20">
        <v>370136469.83999997</v>
      </c>
      <c r="I20" s="20">
        <v>113202801.63999999</v>
      </c>
      <c r="L20" s="21"/>
    </row>
    <row r="21" spans="2:12" x14ac:dyDescent="0.15">
      <c r="B21" s="18"/>
      <c r="C21" s="19" t="s">
        <v>18</v>
      </c>
      <c r="D21" s="20">
        <v>189411000</v>
      </c>
      <c r="E21" s="20">
        <v>4912563.66</v>
      </c>
      <c r="F21" s="20">
        <v>194323563.66</v>
      </c>
      <c r="G21" s="20">
        <v>153853916.99000001</v>
      </c>
      <c r="H21" s="20">
        <v>151931766.69</v>
      </c>
      <c r="I21" s="20">
        <v>40469646.669999987</v>
      </c>
      <c r="L21" s="21"/>
    </row>
    <row r="22" spans="2:12" x14ac:dyDescent="0.15">
      <c r="B22" s="18"/>
      <c r="C22" s="19" t="s">
        <v>19</v>
      </c>
      <c r="D22" s="20">
        <v>1051582000</v>
      </c>
      <c r="E22" s="20">
        <v>27541276.890000001</v>
      </c>
      <c r="F22" s="20">
        <v>1079123276.8900001</v>
      </c>
      <c r="G22" s="20">
        <v>227552642.69</v>
      </c>
      <c r="H22" s="20">
        <v>225452842.95999998</v>
      </c>
      <c r="I22" s="20">
        <v>851570634.20000005</v>
      </c>
      <c r="L22" s="21"/>
    </row>
    <row r="23" spans="2:12" s="1" customFormat="1" x14ac:dyDescent="0.15">
      <c r="B23" s="18"/>
      <c r="C23" s="19" t="s">
        <v>1</v>
      </c>
      <c r="D23" s="20">
        <v>2392046000</v>
      </c>
      <c r="E23" s="20">
        <v>732932736.12000012</v>
      </c>
      <c r="F23" s="20">
        <v>3124978736.1199999</v>
      </c>
      <c r="G23" s="20">
        <v>2426882977.1900001</v>
      </c>
      <c r="H23" s="20">
        <v>2425874876.6500001</v>
      </c>
      <c r="I23" s="20">
        <v>698095758.92999983</v>
      </c>
      <c r="L23" s="21"/>
    </row>
    <row r="24" spans="2:12" x14ac:dyDescent="0.15">
      <c r="B24" s="18"/>
      <c r="C24" s="19" t="s">
        <v>20</v>
      </c>
      <c r="D24" s="20">
        <v>205309000</v>
      </c>
      <c r="E24" s="20">
        <v>12495452.859999999</v>
      </c>
      <c r="F24" s="20">
        <v>217804452.86000001</v>
      </c>
      <c r="G24" s="20">
        <v>66721208.990000002</v>
      </c>
      <c r="H24" s="20">
        <v>62711482.319999993</v>
      </c>
      <c r="I24" s="20">
        <v>151083243.87</v>
      </c>
      <c r="L24" s="21"/>
    </row>
    <row r="25" spans="2:12" x14ac:dyDescent="0.15">
      <c r="B25" s="18"/>
      <c r="C25" s="19" t="s">
        <v>21</v>
      </c>
      <c r="D25" s="20">
        <v>17629466000</v>
      </c>
      <c r="E25" s="20">
        <v>97370109.280000001</v>
      </c>
      <c r="F25" s="20">
        <v>17726836109.279999</v>
      </c>
      <c r="G25" s="20">
        <v>11157728077.68</v>
      </c>
      <c r="H25" s="20">
        <v>10513381220.640001</v>
      </c>
      <c r="I25" s="20">
        <v>6569108031.5999985</v>
      </c>
      <c r="L25" s="21"/>
    </row>
    <row r="26" spans="2:12" x14ac:dyDescent="0.15">
      <c r="B26" s="18"/>
      <c r="C26" s="19" t="s">
        <v>22</v>
      </c>
      <c r="D26" s="20">
        <v>1178904000</v>
      </c>
      <c r="E26" s="20">
        <v>74987864.459999993</v>
      </c>
      <c r="F26" s="20">
        <v>1253891864.46</v>
      </c>
      <c r="G26" s="20">
        <v>658478836.25999999</v>
      </c>
      <c r="H26" s="20">
        <v>595673750</v>
      </c>
      <c r="I26" s="20">
        <v>595413028.20000005</v>
      </c>
      <c r="L26" s="21"/>
    </row>
    <row r="27" spans="2:12" x14ac:dyDescent="0.15">
      <c r="B27" s="18"/>
      <c r="C27" s="19" t="s">
        <v>23</v>
      </c>
      <c r="D27" s="22">
        <v>0</v>
      </c>
      <c r="E27" s="20">
        <v>826117582.13999999</v>
      </c>
      <c r="F27" s="20">
        <v>826117582.13999999</v>
      </c>
      <c r="G27" s="20">
        <v>755109243.54999995</v>
      </c>
      <c r="H27" s="20">
        <v>755014144.84000003</v>
      </c>
      <c r="I27" s="20">
        <v>71008338.590000033</v>
      </c>
      <c r="L27" s="21"/>
    </row>
    <row r="28" spans="2:12" x14ac:dyDescent="0.15">
      <c r="B28" s="18"/>
      <c r="C28" s="19" t="s">
        <v>24</v>
      </c>
      <c r="D28" s="20">
        <v>781725000</v>
      </c>
      <c r="E28" s="20">
        <v>0</v>
      </c>
      <c r="F28" s="20">
        <v>781725000</v>
      </c>
      <c r="G28" s="20">
        <v>64561858.020000003</v>
      </c>
      <c r="H28" s="20">
        <v>64435846.390000001</v>
      </c>
      <c r="I28" s="20">
        <v>717163141.98000002</v>
      </c>
      <c r="L28" s="21"/>
    </row>
    <row r="29" spans="2:12" x14ac:dyDescent="0.15">
      <c r="B29" s="18"/>
      <c r="C29" s="19" t="s">
        <v>25</v>
      </c>
      <c r="D29" s="20">
        <v>2624516000</v>
      </c>
      <c r="E29" s="20">
        <v>788924909.04999995</v>
      </c>
      <c r="F29" s="20">
        <v>3413440909.0500002</v>
      </c>
      <c r="G29" s="20">
        <v>757476566.85000002</v>
      </c>
      <c r="H29" s="20">
        <v>733277766.53999996</v>
      </c>
      <c r="I29" s="20">
        <v>2655964342.2000003</v>
      </c>
      <c r="L29" s="21"/>
    </row>
    <row r="30" spans="2:12" x14ac:dyDescent="0.15">
      <c r="B30" s="18"/>
      <c r="C30" s="19" t="s">
        <v>26</v>
      </c>
      <c r="D30" s="20">
        <v>429494000</v>
      </c>
      <c r="E30" s="20">
        <v>20257254.609999999</v>
      </c>
      <c r="F30" s="20">
        <v>449751254.61000001</v>
      </c>
      <c r="G30" s="20">
        <v>108602820.84999999</v>
      </c>
      <c r="H30" s="20">
        <v>108379220.73</v>
      </c>
      <c r="I30" s="20">
        <v>341148433.75999999</v>
      </c>
      <c r="L30" s="21"/>
    </row>
    <row r="31" spans="2:12" x14ac:dyDescent="0.15">
      <c r="B31" s="18"/>
      <c r="C31" s="19" t="s">
        <v>27</v>
      </c>
      <c r="D31" s="20">
        <v>51988000</v>
      </c>
      <c r="E31" s="20">
        <v>475088.51</v>
      </c>
      <c r="F31" s="20">
        <v>52463088.509999998</v>
      </c>
      <c r="G31" s="20">
        <v>35256825.119999997</v>
      </c>
      <c r="H31" s="20">
        <v>34547307.490000002</v>
      </c>
      <c r="I31" s="20">
        <v>17206263.390000001</v>
      </c>
      <c r="L31" s="21"/>
    </row>
    <row r="32" spans="2:12" x14ac:dyDescent="0.15">
      <c r="B32" s="18"/>
      <c r="C32" s="19" t="s">
        <v>28</v>
      </c>
      <c r="D32" s="20">
        <v>678429000</v>
      </c>
      <c r="E32" s="20">
        <v>16767312.470000001</v>
      </c>
      <c r="F32" s="20">
        <v>695196312.47000003</v>
      </c>
      <c r="G32" s="20">
        <v>478911997.83999997</v>
      </c>
      <c r="H32" s="20">
        <v>478612117.56</v>
      </c>
      <c r="I32" s="20">
        <v>216284314.63000005</v>
      </c>
      <c r="L32" s="21"/>
    </row>
    <row r="33" spans="2:12" ht="15" customHeight="1" x14ac:dyDescent="0.15">
      <c r="B33" s="18"/>
      <c r="C33" s="19" t="s">
        <v>29</v>
      </c>
      <c r="D33" s="20">
        <v>12585000</v>
      </c>
      <c r="E33" s="20">
        <v>1064864.83</v>
      </c>
      <c r="F33" s="20">
        <v>13649864.83</v>
      </c>
      <c r="G33" s="20">
        <v>10702552.07</v>
      </c>
      <c r="H33" s="20">
        <v>10484420.59</v>
      </c>
      <c r="I33" s="20">
        <v>2947312.76</v>
      </c>
      <c r="L33" s="21"/>
    </row>
    <row r="34" spans="2:12" ht="15.75" customHeight="1" x14ac:dyDescent="0.15">
      <c r="B34" s="18"/>
      <c r="C34" s="19" t="s">
        <v>30</v>
      </c>
      <c r="D34" s="20">
        <v>137774000</v>
      </c>
      <c r="E34" s="20">
        <v>16995687.780000001</v>
      </c>
      <c r="F34" s="20">
        <v>154769687.78</v>
      </c>
      <c r="G34" s="20">
        <v>68965193.739999995</v>
      </c>
      <c r="H34" s="20">
        <v>68764699.069999993</v>
      </c>
      <c r="I34" s="20">
        <v>85804494.040000007</v>
      </c>
      <c r="L34" s="21"/>
    </row>
    <row r="35" spans="2:12" x14ac:dyDescent="0.15">
      <c r="B35" s="18"/>
      <c r="C35" s="19" t="s">
        <v>31</v>
      </c>
      <c r="D35" s="20">
        <v>174491000</v>
      </c>
      <c r="E35" s="20">
        <v>8527389.9600000009</v>
      </c>
      <c r="F35" s="20">
        <v>183018389.96000001</v>
      </c>
      <c r="G35" s="20">
        <v>37086067.799999997</v>
      </c>
      <c r="H35" s="20">
        <v>37086067.799999997</v>
      </c>
      <c r="I35" s="20">
        <v>145932322.16000003</v>
      </c>
      <c r="L35" s="21"/>
    </row>
    <row r="36" spans="2:12" x14ac:dyDescent="0.15">
      <c r="B36" s="18"/>
      <c r="C36" s="19" t="s">
        <v>32</v>
      </c>
      <c r="D36" s="20">
        <v>329351000</v>
      </c>
      <c r="E36" s="20">
        <v>123453667.97</v>
      </c>
      <c r="F36" s="20">
        <v>452804667.97000003</v>
      </c>
      <c r="G36" s="20">
        <v>238504851.61000001</v>
      </c>
      <c r="H36" s="20">
        <v>225013378.30000001</v>
      </c>
      <c r="I36" s="20">
        <v>214299816.36000001</v>
      </c>
      <c r="L36" s="21"/>
    </row>
    <row r="37" spans="2:12" x14ac:dyDescent="0.15">
      <c r="B37" s="18"/>
      <c r="C37" s="19" t="s">
        <v>33</v>
      </c>
      <c r="D37" s="20">
        <v>58541000</v>
      </c>
      <c r="E37" s="20">
        <v>129328907.43000001</v>
      </c>
      <c r="F37" s="20">
        <v>187869907.43000001</v>
      </c>
      <c r="G37" s="20">
        <v>139178589.25</v>
      </c>
      <c r="H37" s="20">
        <v>138978606.75</v>
      </c>
      <c r="I37" s="20">
        <v>48691318.180000007</v>
      </c>
      <c r="L37" s="21"/>
    </row>
    <row r="38" spans="2:12" x14ac:dyDescent="0.15">
      <c r="B38" s="18"/>
      <c r="C38" s="19" t="s">
        <v>34</v>
      </c>
      <c r="D38" s="20">
        <v>285376000</v>
      </c>
      <c r="E38" s="20">
        <v>3889470.51</v>
      </c>
      <c r="F38" s="20">
        <v>289265470.50999999</v>
      </c>
      <c r="G38" s="20">
        <v>100968189.14</v>
      </c>
      <c r="H38" s="20">
        <v>98667637.579999998</v>
      </c>
      <c r="I38" s="20">
        <v>188297281.37</v>
      </c>
      <c r="L38" s="21"/>
    </row>
    <row r="39" spans="2:12" x14ac:dyDescent="0.15">
      <c r="B39" s="18"/>
      <c r="C39" s="19" t="s">
        <v>35</v>
      </c>
      <c r="D39" s="20">
        <v>29328000</v>
      </c>
      <c r="E39" s="20">
        <v>508392.39</v>
      </c>
      <c r="F39" s="20">
        <v>29836392.390000001</v>
      </c>
      <c r="G39" s="20">
        <v>16255648.689999999</v>
      </c>
      <c r="H39" s="20">
        <v>15909029.18</v>
      </c>
      <c r="I39" s="20">
        <v>13580743.700000001</v>
      </c>
      <c r="L39" s="21"/>
    </row>
    <row r="40" spans="2:12" x14ac:dyDescent="0.15">
      <c r="B40" s="18"/>
      <c r="C40" s="19" t="s">
        <v>36</v>
      </c>
      <c r="D40" s="20">
        <v>36290000</v>
      </c>
      <c r="E40" s="20">
        <v>8304770.3200000003</v>
      </c>
      <c r="F40" s="20">
        <v>44594770.32</v>
      </c>
      <c r="G40" s="20">
        <v>32840686.100000001</v>
      </c>
      <c r="H40" s="20">
        <v>32464393.98</v>
      </c>
      <c r="I40" s="20">
        <v>11754084.219999999</v>
      </c>
      <c r="L40" s="21"/>
    </row>
    <row r="41" spans="2:12" x14ac:dyDescent="0.15">
      <c r="B41" s="18"/>
      <c r="C41" s="19" t="s">
        <v>37</v>
      </c>
      <c r="D41" s="22">
        <v>22027000</v>
      </c>
      <c r="E41" s="20">
        <v>178841.68</v>
      </c>
      <c r="F41" s="20">
        <v>22205841.68</v>
      </c>
      <c r="G41" s="20">
        <v>9258700.9399999995</v>
      </c>
      <c r="H41" s="20">
        <v>8695272.5800000001</v>
      </c>
      <c r="I41" s="20">
        <v>12947140.74</v>
      </c>
      <c r="L41" s="21"/>
    </row>
    <row r="42" spans="2:12" s="1" customFormat="1" x14ac:dyDescent="0.15">
      <c r="B42" s="18"/>
      <c r="C42" s="19" t="s">
        <v>38</v>
      </c>
      <c r="D42" s="20">
        <v>5068364000</v>
      </c>
      <c r="E42" s="20">
        <v>0</v>
      </c>
      <c r="F42" s="20">
        <v>5068364000</v>
      </c>
      <c r="G42" s="20">
        <v>4471086654.1700001</v>
      </c>
      <c r="H42" s="20">
        <v>4471086654.1700001</v>
      </c>
      <c r="I42" s="20">
        <v>597277345.82999992</v>
      </c>
      <c r="L42" s="21"/>
    </row>
    <row r="43" spans="2:12" x14ac:dyDescent="0.15">
      <c r="B43" s="18"/>
      <c r="C43" s="19" t="s">
        <v>39</v>
      </c>
      <c r="D43" s="20">
        <v>390791000</v>
      </c>
      <c r="E43" s="20">
        <v>59907376.979999997</v>
      </c>
      <c r="F43" s="20">
        <v>450698376.98000002</v>
      </c>
      <c r="G43" s="20">
        <v>285436211.43000001</v>
      </c>
      <c r="H43" s="20">
        <v>285283948.43000001</v>
      </c>
      <c r="I43" s="20">
        <v>165262165.55000001</v>
      </c>
      <c r="L43" s="21"/>
    </row>
    <row r="44" spans="2:12" x14ac:dyDescent="0.15">
      <c r="B44" s="18"/>
      <c r="C44" s="19" t="s">
        <v>40</v>
      </c>
      <c r="D44" s="20">
        <v>29520000</v>
      </c>
      <c r="E44" s="20">
        <v>15252881.289999999</v>
      </c>
      <c r="F44" s="20">
        <v>44772881.289999999</v>
      </c>
      <c r="G44" s="20">
        <v>41147100.960000001</v>
      </c>
      <c r="H44" s="20">
        <v>41147100.960000001</v>
      </c>
      <c r="I44" s="20">
        <v>3625780.3299999982</v>
      </c>
      <c r="L44" s="21"/>
    </row>
    <row r="45" spans="2:12" x14ac:dyDescent="0.15">
      <c r="B45" s="18"/>
      <c r="C45" s="19" t="s">
        <v>41</v>
      </c>
      <c r="D45" s="20">
        <v>230562000</v>
      </c>
      <c r="E45" s="20">
        <v>6446722.6600000001</v>
      </c>
      <c r="F45" s="20">
        <v>237008722.66</v>
      </c>
      <c r="G45" s="20">
        <v>99414258.790000007</v>
      </c>
      <c r="H45" s="20">
        <v>95013698.170000002</v>
      </c>
      <c r="I45" s="20">
        <v>137594463.87</v>
      </c>
      <c r="L45" s="21"/>
    </row>
    <row r="46" spans="2:12" x14ac:dyDescent="0.15">
      <c r="B46" s="18"/>
      <c r="C46" s="19" t="s">
        <v>42</v>
      </c>
      <c r="D46" s="20">
        <v>24857000</v>
      </c>
      <c r="E46" s="20">
        <v>141506.1</v>
      </c>
      <c r="F46" s="20">
        <v>24998506.100000001</v>
      </c>
      <c r="G46" s="20">
        <v>18700353.91</v>
      </c>
      <c r="H46" s="20">
        <v>17625757.329999998</v>
      </c>
      <c r="I46" s="20">
        <v>6298152.1900000013</v>
      </c>
      <c r="L46" s="21"/>
    </row>
    <row r="47" spans="2:12" x14ac:dyDescent="0.15">
      <c r="B47" s="18"/>
      <c r="C47" s="19" t="s">
        <v>43</v>
      </c>
      <c r="D47" s="20">
        <v>16422000</v>
      </c>
      <c r="E47" s="20">
        <v>1368420.41</v>
      </c>
      <c r="F47" s="20">
        <v>17790420.41</v>
      </c>
      <c r="G47" s="20">
        <v>12894844.939999999</v>
      </c>
      <c r="H47" s="20">
        <v>12383843.15</v>
      </c>
      <c r="I47" s="20">
        <v>4895575.4700000007</v>
      </c>
      <c r="L47" s="21"/>
    </row>
    <row r="48" spans="2:12" ht="15" customHeight="1" x14ac:dyDescent="0.15">
      <c r="B48" s="18"/>
      <c r="C48" s="19" t="s">
        <v>44</v>
      </c>
      <c r="D48" s="20">
        <v>443530000</v>
      </c>
      <c r="E48" s="20">
        <v>455737301.5</v>
      </c>
      <c r="F48" s="20">
        <v>899267301.5</v>
      </c>
      <c r="G48" s="20">
        <v>345884950.02999997</v>
      </c>
      <c r="H48" s="20">
        <v>345884949.74000001</v>
      </c>
      <c r="I48" s="20">
        <v>553382351.47000003</v>
      </c>
      <c r="L48" s="21"/>
    </row>
    <row r="49" spans="2:12" x14ac:dyDescent="0.15">
      <c r="B49" s="18"/>
      <c r="C49" s="19" t="s">
        <v>45</v>
      </c>
      <c r="D49" s="20">
        <v>1861824000</v>
      </c>
      <c r="E49" s="20">
        <v>144405984.43000001</v>
      </c>
      <c r="F49" s="20">
        <v>2006229984.4300001</v>
      </c>
      <c r="G49" s="20">
        <v>1538872406.3699999</v>
      </c>
      <c r="H49" s="20">
        <v>1537872005.1900001</v>
      </c>
      <c r="I49" s="20">
        <v>467357578.06000018</v>
      </c>
      <c r="L49" s="21"/>
    </row>
    <row r="50" spans="2:12" x14ac:dyDescent="0.15">
      <c r="B50" s="18"/>
      <c r="C50" s="19" t="s">
        <v>46</v>
      </c>
      <c r="D50" s="20">
        <v>34896000</v>
      </c>
      <c r="E50" s="20">
        <v>34914.230000000003</v>
      </c>
      <c r="F50" s="20">
        <v>34930914.229999997</v>
      </c>
      <c r="G50" s="20">
        <v>25738696.59</v>
      </c>
      <c r="H50" s="20">
        <v>25527528.460000001</v>
      </c>
      <c r="I50" s="20">
        <v>9192217.6399999969</v>
      </c>
      <c r="L50" s="21"/>
    </row>
    <row r="51" spans="2:12" x14ac:dyDescent="0.15">
      <c r="B51" s="18"/>
      <c r="C51" s="19" t="s">
        <v>47</v>
      </c>
      <c r="D51" s="20">
        <v>122685000</v>
      </c>
      <c r="E51" s="22">
        <v>0</v>
      </c>
      <c r="F51" s="20">
        <v>122685000</v>
      </c>
      <c r="G51" s="20">
        <v>96003479.349999994</v>
      </c>
      <c r="H51" s="20">
        <v>96003479.349999994</v>
      </c>
      <c r="I51" s="20">
        <v>26681520.650000006</v>
      </c>
      <c r="L51" s="21"/>
    </row>
    <row r="52" spans="2:12" x14ac:dyDescent="0.15">
      <c r="B52" s="18"/>
      <c r="C52" s="19" t="s">
        <v>48</v>
      </c>
      <c r="D52" s="22">
        <v>0</v>
      </c>
      <c r="E52" s="20">
        <v>31796128.600000001</v>
      </c>
      <c r="F52" s="20">
        <v>31796128.600000001</v>
      </c>
      <c r="G52" s="20">
        <v>31796128.309999999</v>
      </c>
      <c r="H52" s="20">
        <v>31796128.309999999</v>
      </c>
      <c r="I52" s="20">
        <v>0.29000000283122063</v>
      </c>
      <c r="L52" s="21"/>
    </row>
    <row r="53" spans="2:12" x14ac:dyDescent="0.15">
      <c r="B53" s="18"/>
      <c r="C53" s="19" t="s">
        <v>49</v>
      </c>
      <c r="D53" s="20">
        <v>3134000</v>
      </c>
      <c r="E53" s="20">
        <v>19819.830000000002</v>
      </c>
      <c r="F53" s="20">
        <v>3153819.83</v>
      </c>
      <c r="G53" s="20">
        <v>2312844.73</v>
      </c>
      <c r="H53" s="20">
        <v>2230067.27</v>
      </c>
      <c r="I53" s="20">
        <v>840975.10000000009</v>
      </c>
      <c r="L53" s="21"/>
    </row>
    <row r="54" spans="2:12" x14ac:dyDescent="0.15">
      <c r="B54" s="18"/>
      <c r="C54" s="19" t="s">
        <v>50</v>
      </c>
      <c r="D54" s="20">
        <v>12877000</v>
      </c>
      <c r="E54" s="20">
        <v>3436.8</v>
      </c>
      <c r="F54" s="20">
        <v>12880436.800000001</v>
      </c>
      <c r="G54" s="20">
        <v>9340956.2300000004</v>
      </c>
      <c r="H54" s="20">
        <v>8687280.5700000003</v>
      </c>
      <c r="I54" s="20">
        <v>3539480.5700000003</v>
      </c>
      <c r="L54" s="21"/>
    </row>
    <row r="55" spans="2:12" x14ac:dyDescent="0.15">
      <c r="B55" s="18"/>
      <c r="C55" s="19" t="s">
        <v>51</v>
      </c>
      <c r="D55" s="22">
        <v>0</v>
      </c>
      <c r="E55" s="20">
        <v>546148</v>
      </c>
      <c r="F55" s="20">
        <v>546148</v>
      </c>
      <c r="G55" s="20">
        <v>546147.81000000006</v>
      </c>
      <c r="H55" s="20">
        <v>546147.81000000006</v>
      </c>
      <c r="I55" s="20">
        <v>0.18999999994412065</v>
      </c>
      <c r="L55" s="21"/>
    </row>
    <row r="56" spans="2:12" x14ac:dyDescent="0.15">
      <c r="B56" s="18"/>
      <c r="C56" s="19" t="s">
        <v>52</v>
      </c>
      <c r="D56" s="20">
        <v>154000000</v>
      </c>
      <c r="E56" s="20">
        <v>651757.6</v>
      </c>
      <c r="F56" s="20">
        <v>154651757.59999999</v>
      </c>
      <c r="G56" s="20">
        <v>29162657.140000001</v>
      </c>
      <c r="H56" s="20">
        <v>29162657.140000001</v>
      </c>
      <c r="I56" s="20">
        <v>125489100.45999999</v>
      </c>
      <c r="L56" s="21"/>
    </row>
    <row r="57" spans="2:12" x14ac:dyDescent="0.15">
      <c r="B57" s="18"/>
      <c r="C57" s="19" t="s">
        <v>53</v>
      </c>
      <c r="D57" s="20">
        <v>38030000</v>
      </c>
      <c r="E57" s="22">
        <v>0</v>
      </c>
      <c r="F57" s="20">
        <v>38030000</v>
      </c>
      <c r="G57" s="20">
        <v>28783309.940000001</v>
      </c>
      <c r="H57" s="20">
        <v>28783309.940000001</v>
      </c>
      <c r="I57" s="20">
        <v>9246690.0599999987</v>
      </c>
      <c r="L57" s="21"/>
    </row>
    <row r="58" spans="2:12" x14ac:dyDescent="0.15">
      <c r="B58" s="18"/>
      <c r="C58" s="19" t="s">
        <v>54</v>
      </c>
      <c r="D58" s="22">
        <v>0</v>
      </c>
      <c r="E58" s="20">
        <v>8878609.0800000001</v>
      </c>
      <c r="F58" s="20">
        <v>8878609.0800000001</v>
      </c>
      <c r="G58" s="20">
        <v>4839323.8099999996</v>
      </c>
      <c r="H58" s="20">
        <v>4290258.38</v>
      </c>
      <c r="I58" s="20">
        <v>4039285.2700000005</v>
      </c>
      <c r="L58" s="21"/>
    </row>
    <row r="59" spans="2:12" s="1" customFormat="1" x14ac:dyDescent="0.15">
      <c r="B59" s="18"/>
      <c r="C59" s="19" t="s">
        <v>55</v>
      </c>
      <c r="D59" s="20">
        <v>4163016000</v>
      </c>
      <c r="E59" s="20">
        <v>675148643.13999999</v>
      </c>
      <c r="F59" s="20">
        <v>4838164643.1400003</v>
      </c>
      <c r="G59" s="20">
        <v>4838164642.6800003</v>
      </c>
      <c r="H59" s="20">
        <v>4838164642.6800003</v>
      </c>
      <c r="I59" s="20">
        <v>0.46000003814697266</v>
      </c>
      <c r="L59" s="21"/>
    </row>
    <row r="60" spans="2:12" x14ac:dyDescent="0.15">
      <c r="B60" s="18"/>
      <c r="C60" s="19" t="s">
        <v>56</v>
      </c>
      <c r="D60" s="20">
        <v>128883000</v>
      </c>
      <c r="E60" s="22">
        <v>0</v>
      </c>
      <c r="F60" s="20">
        <v>128883000</v>
      </c>
      <c r="G60" s="20">
        <v>96662384.730000004</v>
      </c>
      <c r="H60" s="20">
        <v>96662384.730000004</v>
      </c>
      <c r="I60" s="20">
        <v>32220615.269999996</v>
      </c>
      <c r="L60" s="21"/>
    </row>
    <row r="61" spans="2:12" x14ac:dyDescent="0.15">
      <c r="B61" s="18"/>
      <c r="C61" s="19" t="s">
        <v>57</v>
      </c>
      <c r="D61" s="20">
        <v>34000000</v>
      </c>
      <c r="E61" s="22">
        <v>0</v>
      </c>
      <c r="F61" s="20">
        <v>34000000</v>
      </c>
      <c r="G61" s="20">
        <v>25374318.239999998</v>
      </c>
      <c r="H61" s="20">
        <v>25374318.239999998</v>
      </c>
      <c r="I61" s="20">
        <v>8625681.7600000016</v>
      </c>
      <c r="L61" s="21"/>
    </row>
    <row r="62" spans="2:12" x14ac:dyDescent="0.15">
      <c r="B62" s="18"/>
      <c r="C62" s="19" t="s">
        <v>58</v>
      </c>
      <c r="D62" s="20">
        <v>25333000</v>
      </c>
      <c r="E62" s="20">
        <v>673018.28</v>
      </c>
      <c r="F62" s="20">
        <v>26006018.280000001</v>
      </c>
      <c r="G62" s="20">
        <v>19140804.350000001</v>
      </c>
      <c r="H62" s="20">
        <v>18384423.199999999</v>
      </c>
      <c r="I62" s="20">
        <v>6865213.9299999997</v>
      </c>
      <c r="L62" s="21"/>
    </row>
    <row r="63" spans="2:12" x14ac:dyDescent="0.15">
      <c r="B63" s="18"/>
      <c r="C63" s="19" t="s">
        <v>59</v>
      </c>
      <c r="D63" s="20">
        <v>4750000</v>
      </c>
      <c r="E63" s="20">
        <v>32592.5</v>
      </c>
      <c r="F63" s="20">
        <v>4782592.5</v>
      </c>
      <c r="G63" s="20">
        <v>3515847.65</v>
      </c>
      <c r="H63" s="20">
        <v>3442430.16</v>
      </c>
      <c r="I63" s="20">
        <v>1266744.8500000001</v>
      </c>
      <c r="L63" s="21"/>
    </row>
    <row r="64" spans="2:12" x14ac:dyDescent="0.15">
      <c r="B64" s="23"/>
      <c r="C64" s="24"/>
      <c r="D64" s="25"/>
      <c r="E64" s="25"/>
      <c r="F64" s="25"/>
      <c r="G64" s="25"/>
      <c r="H64" s="25"/>
      <c r="I64" s="25"/>
    </row>
    <row r="65" spans="1:12" s="31" customFormat="1" x14ac:dyDescent="0.15">
      <c r="A65" s="26"/>
      <c r="B65" s="27"/>
      <c r="C65" s="28" t="s">
        <v>60</v>
      </c>
      <c r="D65" s="29">
        <v>41806642000</v>
      </c>
      <c r="E65" s="29">
        <v>4327208753.7299995</v>
      </c>
      <c r="F65" s="29">
        <v>46133850753.730011</v>
      </c>
      <c r="G65" s="29">
        <v>30170363233.919998</v>
      </c>
      <c r="H65" s="29">
        <v>29382318576.920002</v>
      </c>
      <c r="I65" s="30">
        <v>15963487519.810001</v>
      </c>
      <c r="J65" s="26"/>
      <c r="L65" s="32"/>
    </row>
    <row r="66" spans="1:12" x14ac:dyDescent="0.15">
      <c r="B66" s="1"/>
      <c r="C66" s="1"/>
      <c r="D66" s="1"/>
      <c r="E66" s="1"/>
      <c r="F66" s="1"/>
      <c r="G66" s="1"/>
      <c r="H66" s="1"/>
      <c r="I66" s="1"/>
    </row>
    <row r="67" spans="1:12" x14ac:dyDescent="0.15">
      <c r="B67" s="1"/>
      <c r="C67" s="1"/>
      <c r="D67" s="1"/>
      <c r="E67" s="33" t="s">
        <v>61</v>
      </c>
      <c r="F67" s="33" t="s">
        <v>61</v>
      </c>
      <c r="G67" s="33"/>
      <c r="H67" s="33"/>
      <c r="I67" s="33"/>
    </row>
    <row r="68" spans="1:12" x14ac:dyDescent="0.15">
      <c r="B68" s="1"/>
      <c r="C68" s="1"/>
      <c r="D68" s="1"/>
      <c r="E68" s="1"/>
      <c r="F68" s="1"/>
      <c r="G68" s="1"/>
      <c r="H68" s="1"/>
      <c r="I68" s="1"/>
    </row>
    <row r="69" spans="1:12" x14ac:dyDescent="0.15">
      <c r="H69" s="34"/>
    </row>
    <row r="70" spans="1:12" hidden="1" x14ac:dyDescent="0.15">
      <c r="F70" s="35"/>
      <c r="H70" s="20">
        <v>18168377575.459999</v>
      </c>
    </row>
    <row r="71" spans="1:12" hidden="1" x14ac:dyDescent="0.15">
      <c r="F71" s="35"/>
      <c r="G71" s="36" t="s">
        <v>62</v>
      </c>
      <c r="H71" s="20">
        <f>+I71-I72+I80</f>
        <v>447595996.70999908</v>
      </c>
      <c r="I71" s="20">
        <v>34268509482.900002</v>
      </c>
    </row>
    <row r="72" spans="1:12" hidden="1" x14ac:dyDescent="0.15">
      <c r="G72" s="37" t="s">
        <v>63</v>
      </c>
      <c r="H72" s="20">
        <v>2052585477.9199944</v>
      </c>
      <c r="I72" s="20">
        <f>36622723486.19-237310000</f>
        <v>36385413486.190002</v>
      </c>
    </row>
    <row r="73" spans="1:12" hidden="1" x14ac:dyDescent="0.15">
      <c r="E73" s="35"/>
      <c r="H73" s="20"/>
      <c r="I73" s="20"/>
    </row>
    <row r="74" spans="1:12" hidden="1" x14ac:dyDescent="0.15"/>
    <row r="75" spans="1:12" hidden="1" x14ac:dyDescent="0.15">
      <c r="H75" s="38">
        <f>SUM(H70:H74)</f>
        <v>20668559050.089993</v>
      </c>
    </row>
    <row r="76" spans="1:12" hidden="1" x14ac:dyDescent="0.15"/>
    <row r="77" spans="1:12" hidden="1" x14ac:dyDescent="0.15">
      <c r="H77" s="17">
        <v>19341401675.869999</v>
      </c>
      <c r="I77" s="36">
        <v>2314500000</v>
      </c>
    </row>
    <row r="78" spans="1:12" hidden="1" x14ac:dyDescent="0.15">
      <c r="H78" s="35">
        <f>+H77+H71+H72</f>
        <v>21841583150.499992</v>
      </c>
      <c r="I78" s="36">
        <v>250000000</v>
      </c>
    </row>
    <row r="79" spans="1:12" hidden="1" x14ac:dyDescent="0.15">
      <c r="I79" s="36"/>
    </row>
    <row r="80" spans="1:12" hidden="1" x14ac:dyDescent="0.15">
      <c r="I80" s="36">
        <f>SUM(I77:I79)</f>
        <v>2564500000</v>
      </c>
    </row>
    <row r="81" spans="5:10" hidden="1" x14ac:dyDescent="0.15"/>
    <row r="82" spans="5:10" hidden="1" x14ac:dyDescent="0.15">
      <c r="H82" s="36"/>
      <c r="I82" s="36"/>
      <c r="J82" s="36"/>
    </row>
    <row r="83" spans="5:10" hidden="1" x14ac:dyDescent="0.15">
      <c r="H83" s="36">
        <v>733942547.52999997</v>
      </c>
      <c r="I83" s="36">
        <v>682221765.63999999</v>
      </c>
      <c r="J83" s="36"/>
    </row>
    <row r="84" spans="5:10" hidden="1" x14ac:dyDescent="0.15">
      <c r="H84" s="36">
        <v>19262665.379999999</v>
      </c>
      <c r="I84" s="36">
        <v>4761888.1900000004</v>
      </c>
      <c r="J84" s="36"/>
    </row>
    <row r="85" spans="5:10" hidden="1" x14ac:dyDescent="0.15">
      <c r="H85" s="36">
        <v>508391765.5</v>
      </c>
      <c r="I85" s="36">
        <f>640142284.16-250000000</f>
        <v>390142284.15999997</v>
      </c>
      <c r="J85" s="36"/>
    </row>
    <row r="86" spans="5:10" hidden="1" x14ac:dyDescent="0.15">
      <c r="H86" s="36">
        <v>87399348.030000001</v>
      </c>
      <c r="I86" s="36"/>
      <c r="J86" s="36"/>
    </row>
    <row r="87" spans="5:10" hidden="1" x14ac:dyDescent="0.15">
      <c r="H87" s="36">
        <v>82651277.069999993</v>
      </c>
      <c r="I87" s="36"/>
      <c r="J87" s="36"/>
    </row>
    <row r="88" spans="5:10" hidden="1" x14ac:dyDescent="0.15">
      <c r="H88" s="36">
        <v>93074331.189999998</v>
      </c>
      <c r="I88" s="36"/>
      <c r="J88" s="36"/>
    </row>
    <row r="89" spans="5:10" hidden="1" x14ac:dyDescent="0.15">
      <c r="H89" s="36"/>
      <c r="I89" s="36"/>
      <c r="J89" s="36"/>
    </row>
    <row r="90" spans="5:10" hidden="1" x14ac:dyDescent="0.15">
      <c r="H90" s="36">
        <f>SUM(H83:H89)</f>
        <v>1524721934.6999998</v>
      </c>
      <c r="I90" s="36">
        <f>SUM(I83:I89)</f>
        <v>1077125937.99</v>
      </c>
      <c r="J90" s="36"/>
    </row>
    <row r="91" spans="5:10" x14ac:dyDescent="0.15">
      <c r="E91" s="36"/>
      <c r="H91" s="36"/>
      <c r="I91" s="36"/>
      <c r="J91" s="36"/>
    </row>
    <row r="92" spans="5:10" hidden="1" x14ac:dyDescent="0.15">
      <c r="H92" s="35"/>
    </row>
    <row r="93" spans="5:10" x14ac:dyDescent="0.15">
      <c r="E93" s="35"/>
      <c r="G93" s="35"/>
    </row>
    <row r="94" spans="5:10" x14ac:dyDescent="0.15">
      <c r="E94" s="39"/>
      <c r="G94" s="40"/>
      <c r="H94" s="41"/>
    </row>
    <row r="95" spans="5:10" x14ac:dyDescent="0.15">
      <c r="E95" s="37"/>
      <c r="G95" s="37"/>
    </row>
    <row r="97" spans="5:7" x14ac:dyDescent="0.15">
      <c r="E97" s="37"/>
    </row>
    <row r="98" spans="5:7" x14ac:dyDescent="0.15">
      <c r="G98" s="35"/>
    </row>
    <row r="100" spans="5:7" x14ac:dyDescent="0.15">
      <c r="G100" s="35"/>
    </row>
    <row r="101" spans="5:7" x14ac:dyDescent="0.15">
      <c r="G101" s="35"/>
    </row>
  </sheetData>
  <mergeCells count="8"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70866141732283472" right="0.70866141732283472" top="0.52" bottom="0.74803149606299213" header="0.31496062992125984" footer="0.31496062992125984"/>
  <pageSetup scale="66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 A Eje Presup Egresos CA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dcterms:created xsi:type="dcterms:W3CDTF">2016-04-18T16:30:12Z</dcterms:created>
  <dcterms:modified xsi:type="dcterms:W3CDTF">2016-04-18T16:32:45Z</dcterms:modified>
</cp:coreProperties>
</file>